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llmann\Documents\Schützen\"/>
    </mc:Choice>
  </mc:AlternateContent>
  <xr:revisionPtr revIDLastSave="0" documentId="8_{2F23F18D-E900-4F16-937C-A6C737B5DE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chießplan" sheetId="11" r:id="rId1"/>
    <sheet name="Dienstplan" sheetId="4" r:id="rId2"/>
    <sheet name="Standaufsicht" sheetId="9" r:id="rId3"/>
    <sheet name="Tabelle1" sheetId="10" r:id="rId4"/>
  </sheets>
  <definedNames>
    <definedName name="_xlnm.Print_Area" localSheetId="1">Dienstplan!$A$2:$M$31</definedName>
    <definedName name="_xlnm.Print_Area" localSheetId="0">Schießplan!$A$2:$M$32</definedName>
  </definedNames>
  <calcPr calcId="191029"/>
</workbook>
</file>

<file path=xl/calcChain.xml><?xml version="1.0" encoding="utf-8"?>
<calcChain xmlns="http://schemas.openxmlformats.org/spreadsheetml/2006/main">
  <c r="C23" i="9" l="1"/>
  <c r="C10" i="9" l="1"/>
  <c r="A5" i="9" l="1"/>
  <c r="C29" i="9" l="1"/>
  <c r="C30" i="9"/>
  <c r="D30" i="9"/>
  <c r="D18" i="9" l="1"/>
  <c r="D17" i="9"/>
  <c r="D20" i="9" l="1"/>
  <c r="D21" i="9"/>
  <c r="D22" i="9"/>
  <c r="D23" i="9"/>
  <c r="D24" i="9"/>
  <c r="D25" i="9"/>
  <c r="D26" i="9"/>
  <c r="D27" i="9"/>
  <c r="D28" i="9"/>
  <c r="D29" i="9"/>
  <c r="D19" i="9"/>
  <c r="D6" i="9"/>
  <c r="D7" i="9"/>
  <c r="D8" i="9"/>
  <c r="D9" i="9"/>
  <c r="D10" i="9"/>
  <c r="D11" i="9"/>
  <c r="D13" i="9"/>
  <c r="D14" i="9"/>
  <c r="D15" i="9"/>
  <c r="D16" i="9"/>
  <c r="C7" i="11" l="1"/>
  <c r="C8" i="11" s="1"/>
  <c r="C9" i="11" s="1"/>
  <c r="C10" i="11" s="1"/>
  <c r="C11" i="11" s="1"/>
  <c r="C12" i="11" s="1"/>
  <c r="C14" i="11" s="1"/>
  <c r="C16" i="11" l="1"/>
  <c r="C17" i="11" s="1"/>
  <c r="C18" i="11" s="1"/>
  <c r="C19" i="11" s="1"/>
  <c r="C20" i="11" s="1"/>
  <c r="C21" i="11" s="1"/>
  <c r="C22" i="11" s="1"/>
  <c r="C23" i="11" s="1"/>
  <c r="C24" i="11" s="1"/>
  <c r="C25" i="11" s="1"/>
  <c r="C26" i="11" s="1"/>
  <c r="C27" i="11" s="1"/>
  <c r="C28" i="11" s="1"/>
  <c r="C29" i="11" s="1"/>
  <c r="C30" i="11" s="1"/>
  <c r="C31" i="11" s="1"/>
  <c r="C32" i="11" s="1"/>
  <c r="C27" i="9"/>
  <c r="C26" i="9"/>
  <c r="D5" i="9" l="1"/>
  <c r="C13" i="9" l="1"/>
  <c r="C17" i="9" l="1"/>
  <c r="C25" i="9" l="1"/>
  <c r="C24" i="9"/>
  <c r="C28" i="9"/>
  <c r="C22" i="9"/>
  <c r="C21" i="9"/>
  <c r="C20" i="9"/>
  <c r="C19" i="9"/>
  <c r="C18" i="9"/>
  <c r="C16" i="9"/>
  <c r="C15" i="9"/>
  <c r="C14" i="9"/>
  <c r="C9" i="9" l="1"/>
  <c r="C8" i="9"/>
  <c r="C7" i="9"/>
  <c r="C6" i="9"/>
  <c r="C5" i="9"/>
  <c r="C6" i="4"/>
  <c r="C7" i="4" l="1"/>
  <c r="A7" i="9" s="1"/>
  <c r="A6" i="9"/>
  <c r="C8" i="4" l="1"/>
  <c r="C9" i="4" l="1"/>
  <c r="A8" i="9"/>
  <c r="C10" i="4" l="1"/>
  <c r="C11" i="4" s="1"/>
  <c r="C12" i="4" s="1"/>
  <c r="C14" i="4" s="1"/>
  <c r="A9" i="9"/>
  <c r="C15" i="4" l="1"/>
  <c r="A14" i="9"/>
  <c r="A10" i="9"/>
  <c r="C16" i="4" l="1"/>
  <c r="C17" i="4" s="1"/>
  <c r="C18" i="4" s="1"/>
  <c r="A15" i="9"/>
  <c r="A13" i="9"/>
  <c r="A11" i="9"/>
  <c r="A17" i="9" l="1"/>
  <c r="C19" i="4" l="1"/>
  <c r="A18" i="9"/>
  <c r="C20" i="4" l="1"/>
  <c r="A19" i="9"/>
  <c r="C21" i="4" l="1"/>
  <c r="A20" i="9"/>
  <c r="C22" i="4" l="1"/>
  <c r="A21" i="9"/>
  <c r="C23" i="4" l="1"/>
  <c r="A22" i="9"/>
  <c r="C24" i="4" l="1"/>
  <c r="A23" i="9"/>
  <c r="A16" i="9"/>
  <c r="C25" i="4" l="1"/>
  <c r="A24" i="9"/>
  <c r="C26" i="4" l="1"/>
  <c r="A25" i="9"/>
  <c r="C27" i="4" l="1"/>
  <c r="A26" i="9"/>
  <c r="C28" i="4" l="1"/>
  <c r="A27" i="9"/>
  <c r="C29" i="4" l="1"/>
  <c r="A28" i="9"/>
  <c r="A29" i="9" l="1"/>
  <c r="C30" i="4"/>
  <c r="A30" i="9" s="1"/>
</calcChain>
</file>

<file path=xl/sharedStrings.xml><?xml version="1.0" encoding="utf-8"?>
<sst xmlns="http://schemas.openxmlformats.org/spreadsheetml/2006/main" count="127" uniqueCount="27">
  <si>
    <t>Übungsschießen</t>
  </si>
  <si>
    <t>Jurk</t>
  </si>
  <si>
    <t>Brög</t>
  </si>
  <si>
    <t>Richard Brög-Pokal</t>
  </si>
  <si>
    <t>Hiemer/Roither</t>
  </si>
  <si>
    <t>Stiefenhofer-Pokal</t>
  </si>
  <si>
    <t>Bock/Eibl</t>
  </si>
  <si>
    <t>Bemerkung</t>
  </si>
  <si>
    <t>Roither/Missal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</si>
  <si>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</si>
  <si>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Osterschießen</t>
  </si>
  <si>
    <t>Überraschungsschießen</t>
  </si>
  <si>
    <t>Lohr/Motz</t>
  </si>
  <si>
    <t>Osterschießen (Karfreitag)</t>
  </si>
  <si>
    <t>Königsschießen</t>
  </si>
  <si>
    <t>Generalversammlung</t>
  </si>
  <si>
    <t>(4.-6.9. Oktoberfest Lindau)</t>
  </si>
  <si>
    <t>20256 Standaufsicht SV SCHÖNAU e.V. 1896</t>
  </si>
  <si>
    <t>Schießtermine jeweils Freitag ab 18:30 Uhr ab den 03.04.2026 Sommerzeit 19:30</t>
  </si>
  <si>
    <t>Übungsschießen (4.-6.9. Oktoberfest Lindau)</t>
  </si>
  <si>
    <t>2026 SCHIEßPLAN SCHÜTZENVEREIN SCHÖNAU e.V. 1896</t>
  </si>
  <si>
    <t>2026  DIENSTPLAN SCHÜTZENVEREIN SCHÖNAU e.V. 1896</t>
  </si>
  <si>
    <t xml:space="preserve">Schießtermine jeweils Freitag ab </t>
  </si>
  <si>
    <t>Bock R./Reimann</t>
  </si>
  <si>
    <t>Kein Schießen</t>
  </si>
  <si>
    <t>Herbstfest</t>
  </si>
  <si>
    <t>Nikolausschießen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</si>
</sst>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u/>
      <sz val="14"/>
      <name val="Arial"/>
      <family val="2"/>
    </font>
    <font>
      <b/>
      <sz val="20"/>
      <name val="Arial"/>
      <family val="2"/>
    </font>
    <font>
      <sz val="12"/>
      <color theme="0"/>
      <name val="Arial"/>
      <family val="2"/>
    </font>
    <font>
      <sz val="10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68">
    <xf numFmtId="0" fontId="0" fillId="0" borderId="0" xfId="0"/>
    <xf numFmtId="14" fontId="1" fillId="0" borderId="0" xfId="0" applyNumberFormat="1" applyFont="1"/>
    <xf numFmtId="0" fontId="7" fillId="0" borderId="0" xfId="0" applyFont="1"/>
    <xf numFmtId="0" fontId="6" fillId="0" borderId="0" xfId="0" applyFont="1"/>
    <xf numFmtId="0" fontId="3" fillId="0" borderId="0" xfId="0" applyFont="1"/>
    <xf numFmtId="14" fontId="0" fillId="0" borderId="0" xfId="0" applyNumberFormat="1"/>
    <xf numFmtId="0" fontId="2" fillId="0" borderId="0" xfId="0" applyFont="1" applyAlignment="1">
      <alignment horizontal="left"/>
    </xf>
    <xf numFmtId="0" fontId="4" fillId="0" borderId="0" xfId="0" applyFont="1"/>
    <xf numFmtId="14" fontId="4" fillId="0" borderId="0" xfId="0" applyNumberFormat="1" applyFont="1"/>
    <xf numFmtId="0" fontId="5" fillId="0" borderId="0" xfId="0" applyFont="1"/>
    <xf numFmtId="0" fontId="2" fillId="0" borderId="0" xfId="0" applyFont="1"/>
    <xf numFmtId="0" fontId="5" fillId="2" borderId="0" xfId="0" applyFont="1" applyFill="1"/>
    <xf numFmtId="0" fontId="8" fillId="0" borderId="0" xfId="0" applyFont="1"/>
    <xf numFmtId="14" fontId="2" fillId="0" borderId="1" xfId="0" applyNumberFormat="1" applyFont="1" applyBorder="1"/>
    <xf numFmtId="0" fontId="8" fillId="0" borderId="1" xfId="0" applyFont="1" applyBorder="1"/>
    <xf numFmtId="0" fontId="9" fillId="0" borderId="1" xfId="0" applyFont="1" applyBorder="1"/>
    <xf numFmtId="0" fontId="2" fillId="0" borderId="1" xfId="0" applyFont="1" applyBorder="1"/>
    <xf numFmtId="0" fontId="8" fillId="0" borderId="2" xfId="0" applyFont="1" applyBorder="1"/>
    <xf numFmtId="0" fontId="2" fillId="0" borderId="4" xfId="0" applyFont="1" applyBorder="1"/>
    <xf numFmtId="14" fontId="1" fillId="0" borderId="3" xfId="0" applyNumberFormat="1" applyFont="1" applyBorder="1"/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0" fillId="0" borderId="1" xfId="0" applyBorder="1"/>
    <xf numFmtId="14" fontId="2" fillId="0" borderId="0" xfId="0" applyNumberFormat="1" applyFont="1"/>
    <xf numFmtId="14" fontId="8" fillId="0" borderId="1" xfId="0" applyNumberFormat="1" applyFont="1" applyBorder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14" fontId="1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14" fontId="2" fillId="3" borderId="1" xfId="0" applyNumberFormat="1" applyFont="1" applyFill="1" applyBorder="1"/>
    <xf numFmtId="0" fontId="8" fillId="3" borderId="1" xfId="0" applyFont="1" applyFill="1" applyBorder="1"/>
    <xf numFmtId="14" fontId="3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4" borderId="0" xfId="0" applyFont="1" applyFill="1" applyAlignment="1">
      <alignment horizontal="left" vertical="center"/>
    </xf>
    <xf numFmtId="0" fontId="3" fillId="4" borderId="0" xfId="0" applyFont="1" applyFill="1" applyAlignment="1">
      <alignment horizontal="center" vertical="center"/>
    </xf>
    <xf numFmtId="14" fontId="4" fillId="4" borderId="0" xfId="0" applyNumberFormat="1" applyFont="1" applyFill="1" applyAlignment="1">
      <alignment vertical="center"/>
    </xf>
    <xf numFmtId="0" fontId="3" fillId="4" borderId="0" xfId="0" applyFont="1" applyFill="1" applyAlignment="1">
      <alignment vertical="center"/>
    </xf>
    <xf numFmtId="0" fontId="3" fillId="4" borderId="0" xfId="1" applyFont="1" applyFill="1" applyAlignment="1">
      <alignment horizontal="center" vertical="center"/>
    </xf>
    <xf numFmtId="0" fontId="7" fillId="4" borderId="0" xfId="0" applyFont="1" applyFill="1" applyAlignment="1">
      <alignment vertical="center"/>
    </xf>
    <xf numFmtId="0" fontId="0" fillId="3" borderId="0" xfId="0" applyFill="1"/>
    <xf numFmtId="0" fontId="3" fillId="3" borderId="0" xfId="0" applyFont="1" applyFill="1" applyAlignment="1">
      <alignment horizontal="left" vertical="center"/>
    </xf>
    <xf numFmtId="20" fontId="3" fillId="0" borderId="0" xfId="0" applyNumberFormat="1" applyFont="1" applyAlignment="1">
      <alignment vertical="center"/>
    </xf>
    <xf numFmtId="0" fontId="7" fillId="0" borderId="0" xfId="0" applyFont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4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14" fontId="4" fillId="0" borderId="0" xfId="0" applyNumberFormat="1" applyFont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5"/>
  <sheetViews>
    <sheetView tabSelected="1" zoomScale="115" zoomScaleNormal="115" workbookViewId="0">
      <pane ySplit="4" topLeftCell="A5" activePane="bottomLeft" state="frozen"/>
      <selection pane="bottomLeft" activeCell="Q19" sqref="Q19"/>
    </sheetView>
  </sheetViews>
  <sheetFormatPr baseColWidth="10" defaultColWidth="11.42578125" defaultRowHeight="12.75" x14ac:dyDescent="0.2"/>
  <cols>
    <col min="1" max="1" width="1.140625" customWidth="1"/>
    <col min="2" max="2" width="0.85546875" customWidth="1"/>
    <col min="3" max="3" width="13.140625" style="1" customWidth="1"/>
    <col min="4" max="4" width="9.7109375" customWidth="1"/>
    <col min="5" max="5" width="26" customWidth="1"/>
    <col min="6" max="6" width="1" customWidth="1"/>
    <col min="7" max="7" width="18" style="25" customWidth="1"/>
    <col min="8" max="8" width="5.140625" hidden="1" customWidth="1"/>
    <col min="9" max="9" width="16.7109375" hidden="1" customWidth="1"/>
    <col min="10" max="10" width="3.140625" hidden="1" customWidth="1"/>
    <col min="11" max="11" width="1.7109375" customWidth="1"/>
    <col min="12" max="12" width="15.42578125" customWidth="1"/>
    <col min="13" max="13" width="7" customWidth="1"/>
    <col min="16" max="16" width="11.42578125" style="5"/>
  </cols>
  <sheetData>
    <row r="1" spans="1:24" ht="6" customHeight="1" x14ac:dyDescent="0.2"/>
    <row r="2" spans="1:24" ht="20.25" x14ac:dyDescent="0.3">
      <c r="A2" s="53" t="s">
        <v>20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24" ht="15" customHeight="1" x14ac:dyDescent="0.2"/>
    <row r="4" spans="1:24" ht="18" x14ac:dyDescent="0.25">
      <c r="A4" s="54" t="s">
        <v>22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</row>
    <row r="5" spans="1:24" ht="18" x14ac:dyDescent="0.25">
      <c r="A5" s="6"/>
      <c r="B5" s="6"/>
      <c r="C5" s="6"/>
      <c r="D5" s="6"/>
      <c r="E5" s="6"/>
      <c r="F5" s="6"/>
      <c r="G5" s="26"/>
      <c r="H5" s="6"/>
      <c r="I5" s="6"/>
      <c r="J5" s="6"/>
      <c r="K5" s="2"/>
      <c r="L5" s="2"/>
    </row>
    <row r="6" spans="1:24" ht="21.95" customHeight="1" x14ac:dyDescent="0.2">
      <c r="A6" s="4"/>
      <c r="B6" s="4"/>
      <c r="C6" s="29">
        <v>46031</v>
      </c>
      <c r="D6" s="51">
        <v>0.77083333333333337</v>
      </c>
      <c r="E6" s="57" t="s">
        <v>0</v>
      </c>
      <c r="F6" s="57"/>
      <c r="G6" s="57"/>
      <c r="H6" s="57"/>
      <c r="I6" s="57"/>
      <c r="J6" s="57"/>
      <c r="K6" s="57"/>
      <c r="L6" s="57"/>
      <c r="M6" s="57"/>
      <c r="N6" s="2"/>
    </row>
    <row r="7" spans="1:24" ht="21.95" customHeight="1" x14ac:dyDescent="0.2">
      <c r="A7" s="4"/>
      <c r="B7" s="55"/>
      <c r="C7" s="29">
        <f t="shared" ref="C7:C32" si="0">+C6+14</f>
        <v>46045</v>
      </c>
      <c r="D7" s="51">
        <v>0.77083333333333337</v>
      </c>
      <c r="E7" s="57" t="s">
        <v>0</v>
      </c>
      <c r="F7" s="57"/>
      <c r="G7" s="57"/>
      <c r="H7" s="57"/>
      <c r="I7" s="57"/>
      <c r="J7" s="57"/>
      <c r="K7" s="57"/>
      <c r="L7" s="57"/>
      <c r="M7" s="57"/>
      <c r="N7" s="2"/>
      <c r="P7" s="30"/>
      <c r="Q7" s="30"/>
      <c r="R7" s="27"/>
      <c r="S7" s="36"/>
      <c r="T7" s="36"/>
      <c r="U7" s="36"/>
      <c r="V7" s="37"/>
      <c r="W7" s="38"/>
      <c r="X7" s="2"/>
    </row>
    <row r="8" spans="1:24" ht="21.95" customHeight="1" x14ac:dyDescent="0.2">
      <c r="A8" s="3"/>
      <c r="B8" s="55"/>
      <c r="C8" s="29">
        <f t="shared" si="0"/>
        <v>46059</v>
      </c>
      <c r="D8" s="51">
        <v>0.77083333333333337</v>
      </c>
      <c r="E8" s="57" t="s">
        <v>0</v>
      </c>
      <c r="F8" s="57"/>
      <c r="G8" s="57"/>
      <c r="H8" s="57"/>
      <c r="I8" s="57"/>
      <c r="J8" s="57"/>
      <c r="K8" s="57"/>
      <c r="L8" s="57"/>
      <c r="M8" s="57"/>
      <c r="N8" s="2"/>
      <c r="P8" s="30"/>
      <c r="Q8" s="30"/>
      <c r="R8" s="27"/>
      <c r="S8" s="36"/>
      <c r="T8" s="36"/>
      <c r="U8" s="36"/>
      <c r="V8" s="37"/>
      <c r="W8" s="38"/>
      <c r="X8" s="4"/>
    </row>
    <row r="9" spans="1:24" ht="21.95" customHeight="1" x14ac:dyDescent="0.2">
      <c r="B9" s="4"/>
      <c r="C9" s="29">
        <f t="shared" si="0"/>
        <v>46073</v>
      </c>
      <c r="D9" s="51">
        <v>0.77083333333333337</v>
      </c>
      <c r="E9" s="57" t="s">
        <v>0</v>
      </c>
      <c r="F9" s="57"/>
      <c r="G9" s="57"/>
      <c r="H9" s="57"/>
      <c r="I9" s="57"/>
      <c r="J9" s="57"/>
      <c r="K9" s="57"/>
      <c r="L9" s="57"/>
      <c r="M9" s="57"/>
      <c r="N9" s="2"/>
      <c r="P9" s="30"/>
      <c r="Q9" s="30"/>
      <c r="R9" s="27"/>
      <c r="S9" s="36"/>
      <c r="T9" s="36"/>
      <c r="U9" s="36"/>
      <c r="V9" s="37"/>
      <c r="W9" s="38"/>
      <c r="X9" s="2"/>
    </row>
    <row r="10" spans="1:24" ht="21.95" customHeight="1" x14ac:dyDescent="0.2">
      <c r="A10" s="3"/>
      <c r="B10" s="4"/>
      <c r="C10" s="29">
        <f t="shared" si="0"/>
        <v>46087</v>
      </c>
      <c r="D10" s="51">
        <v>0.77083333333333337</v>
      </c>
      <c r="E10" s="57" t="s">
        <v>0</v>
      </c>
      <c r="F10" s="57"/>
      <c r="G10" s="57"/>
      <c r="H10" s="57"/>
      <c r="I10" s="57"/>
      <c r="J10" s="57"/>
      <c r="K10" s="57"/>
      <c r="L10" s="57"/>
      <c r="M10" s="57"/>
      <c r="N10" s="2"/>
      <c r="P10" s="30"/>
      <c r="Q10" s="30"/>
      <c r="R10" s="27"/>
      <c r="S10" s="36"/>
      <c r="T10" s="36"/>
      <c r="U10" s="36"/>
      <c r="V10" s="37"/>
      <c r="W10" s="38"/>
      <c r="X10" s="2"/>
    </row>
    <row r="11" spans="1:24" ht="21.95" customHeight="1" x14ac:dyDescent="0.2">
      <c r="B11" s="4"/>
      <c r="C11" s="29">
        <f t="shared" si="0"/>
        <v>46101</v>
      </c>
      <c r="D11" s="51">
        <v>0.77083333333333337</v>
      </c>
      <c r="E11" s="57" t="s">
        <v>0</v>
      </c>
      <c r="F11" s="57"/>
      <c r="G11" s="57"/>
      <c r="H11" s="57"/>
      <c r="I11" s="57"/>
      <c r="J11" s="57"/>
      <c r="K11" s="57"/>
      <c r="L11" s="57"/>
      <c r="M11" s="57"/>
      <c r="N11" s="2"/>
      <c r="P11" s="30" t="s">
        <v>9</v>
      </c>
      <c r="Q11" s="30"/>
      <c r="R11" s="27"/>
      <c r="S11" s="36"/>
      <c r="T11" s="36"/>
      <c r="U11" s="36"/>
      <c r="V11" s="37"/>
      <c r="W11" s="38"/>
      <c r="X11" s="4"/>
    </row>
    <row r="12" spans="1:24" ht="21.95" customHeight="1" x14ac:dyDescent="0.2">
      <c r="A12" s="4"/>
      <c r="B12" s="4"/>
      <c r="C12" s="29">
        <f t="shared" si="0"/>
        <v>46115</v>
      </c>
      <c r="D12" s="51">
        <v>0.8125</v>
      </c>
      <c r="E12" s="58" t="s">
        <v>13</v>
      </c>
      <c r="F12" s="58"/>
      <c r="G12" s="58"/>
      <c r="H12" s="58"/>
      <c r="I12" s="58"/>
      <c r="J12" s="58"/>
      <c r="K12" s="58"/>
      <c r="L12" s="58"/>
      <c r="M12" s="58"/>
      <c r="N12" s="2"/>
    </row>
    <row r="13" spans="1:24" ht="21.95" customHeight="1" x14ac:dyDescent="0.2">
      <c r="A13" s="4"/>
      <c r="B13" s="4"/>
      <c r="C13" s="29">
        <v>45752</v>
      </c>
      <c r="D13" s="51">
        <v>0.8125</v>
      </c>
      <c r="E13" s="57" t="s">
        <v>0</v>
      </c>
      <c r="F13" s="57"/>
      <c r="G13" s="57"/>
      <c r="H13" s="57"/>
      <c r="I13" s="57"/>
      <c r="J13" s="57"/>
      <c r="K13" s="57"/>
      <c r="L13" s="57"/>
      <c r="M13" s="57"/>
      <c r="N13" s="2"/>
      <c r="P13" s="41"/>
      <c r="Q13" s="30"/>
      <c r="R13" s="27"/>
      <c r="S13" s="36"/>
      <c r="T13" s="36"/>
      <c r="U13" s="36"/>
      <c r="V13" s="37"/>
      <c r="W13" s="38"/>
      <c r="X13" s="2"/>
    </row>
    <row r="14" spans="1:24" ht="21.95" customHeight="1" x14ac:dyDescent="0.2">
      <c r="A14" s="4"/>
      <c r="B14" s="4"/>
      <c r="C14" s="29">
        <f>+C12+14</f>
        <v>46129</v>
      </c>
      <c r="D14" s="51">
        <v>0.8125</v>
      </c>
      <c r="E14" s="57" t="s">
        <v>14</v>
      </c>
      <c r="F14" s="57"/>
      <c r="G14" s="57"/>
      <c r="H14" s="57"/>
      <c r="I14" s="57"/>
      <c r="J14" s="57"/>
      <c r="K14" s="57"/>
      <c r="L14" s="57"/>
      <c r="M14" s="57"/>
      <c r="N14" s="2"/>
      <c r="P14" s="30"/>
      <c r="Q14" s="30"/>
      <c r="R14" s="27"/>
      <c r="S14" s="36"/>
      <c r="T14" s="35"/>
      <c r="U14" s="35"/>
      <c r="V14" s="35"/>
      <c r="W14" s="35"/>
    </row>
    <row r="15" spans="1:24" ht="21.95" customHeight="1" x14ac:dyDescent="0.2">
      <c r="A15" s="4"/>
      <c r="B15" s="4"/>
      <c r="C15" s="29">
        <v>46130</v>
      </c>
      <c r="D15" s="51">
        <v>0.8125</v>
      </c>
      <c r="E15" s="35"/>
      <c r="F15" s="35"/>
      <c r="G15" s="35" t="s">
        <v>15</v>
      </c>
      <c r="H15" s="35"/>
      <c r="I15" s="35"/>
      <c r="J15" s="35"/>
      <c r="K15" s="35"/>
      <c r="L15" s="35"/>
      <c r="M15" s="35"/>
      <c r="N15" s="2"/>
      <c r="P15" s="30"/>
      <c r="Q15" s="30"/>
      <c r="R15" s="27"/>
      <c r="S15" s="36"/>
      <c r="T15" s="35"/>
      <c r="U15" s="35"/>
      <c r="V15" s="35"/>
      <c r="W15" s="35"/>
    </row>
    <row r="16" spans="1:24" ht="21.95" customHeight="1" x14ac:dyDescent="0.2">
      <c r="A16" s="4"/>
      <c r="B16" s="4"/>
      <c r="C16" s="29">
        <f>+C14+14</f>
        <v>46143</v>
      </c>
      <c r="D16" s="51">
        <v>0.8125</v>
      </c>
      <c r="E16" s="57" t="s">
        <v>0</v>
      </c>
      <c r="F16" s="57"/>
      <c r="G16" s="57"/>
      <c r="H16" s="57"/>
      <c r="I16" s="57"/>
      <c r="J16" s="57"/>
      <c r="K16" s="57"/>
      <c r="L16" s="57"/>
      <c r="M16" s="57"/>
      <c r="N16" s="35"/>
      <c r="O16" s="35"/>
      <c r="P16" s="35"/>
    </row>
    <row r="17" spans="1:19" ht="21.95" customHeight="1" x14ac:dyDescent="0.2">
      <c r="A17" s="4"/>
      <c r="B17" s="4"/>
      <c r="C17" s="29">
        <f t="shared" si="0"/>
        <v>46157</v>
      </c>
      <c r="D17" s="51">
        <v>0.8125</v>
      </c>
      <c r="E17" s="57" t="s">
        <v>0</v>
      </c>
      <c r="F17" s="57"/>
      <c r="G17" s="57"/>
      <c r="H17" s="57"/>
      <c r="I17" s="57"/>
      <c r="J17" s="57"/>
      <c r="K17" s="57"/>
      <c r="L17" s="57"/>
      <c r="M17" s="57"/>
      <c r="N17" s="2"/>
    </row>
    <row r="18" spans="1:19" ht="21.95" customHeight="1" x14ac:dyDescent="0.2">
      <c r="A18" s="4"/>
      <c r="B18" s="4"/>
      <c r="C18" s="29">
        <f t="shared" si="0"/>
        <v>46171</v>
      </c>
      <c r="D18" s="51">
        <v>0.8125</v>
      </c>
      <c r="E18" s="57" t="s">
        <v>0</v>
      </c>
      <c r="F18" s="57"/>
      <c r="G18" s="57"/>
      <c r="H18" s="57"/>
      <c r="I18" s="57"/>
      <c r="J18" s="57"/>
      <c r="K18" s="57"/>
      <c r="L18" s="57"/>
      <c r="M18" s="57"/>
      <c r="N18" s="27"/>
      <c r="O18" s="4"/>
      <c r="P18" s="4"/>
      <c r="Q18" s="4"/>
      <c r="R18" s="2"/>
      <c r="S18" s="4"/>
    </row>
    <row r="19" spans="1:19" ht="21.95" customHeight="1" x14ac:dyDescent="0.2">
      <c r="A19" s="4"/>
      <c r="B19" s="4"/>
      <c r="C19" s="29">
        <f t="shared" si="0"/>
        <v>46185</v>
      </c>
      <c r="D19" s="51">
        <v>0.8125</v>
      </c>
      <c r="E19" s="57" t="s">
        <v>0</v>
      </c>
      <c r="F19" s="57"/>
      <c r="G19" s="57"/>
      <c r="H19" s="57"/>
      <c r="I19" s="57"/>
      <c r="J19" s="57"/>
      <c r="K19" s="57"/>
      <c r="L19" s="57"/>
      <c r="M19" s="57"/>
      <c r="N19" s="27"/>
      <c r="O19" s="4"/>
      <c r="P19" s="4"/>
      <c r="Q19" s="4"/>
      <c r="R19" s="2"/>
      <c r="S19" s="4"/>
    </row>
    <row r="20" spans="1:19" ht="21.95" customHeight="1" x14ac:dyDescent="0.2">
      <c r="A20" s="4"/>
      <c r="B20" s="4"/>
      <c r="C20" s="29">
        <f>+C19+14</f>
        <v>46199</v>
      </c>
      <c r="D20" s="51">
        <v>0.8125</v>
      </c>
      <c r="E20" s="57" t="s">
        <v>0</v>
      </c>
      <c r="F20" s="57"/>
      <c r="G20" s="57"/>
      <c r="H20" s="57"/>
      <c r="I20" s="57"/>
      <c r="J20" s="57"/>
      <c r="K20" s="57"/>
      <c r="L20" s="57"/>
      <c r="M20" s="57"/>
      <c r="N20" s="2"/>
    </row>
    <row r="21" spans="1:19" ht="21.95" customHeight="1" x14ac:dyDescent="0.2">
      <c r="A21" s="4"/>
      <c r="B21" s="4"/>
      <c r="C21" s="29">
        <f t="shared" si="0"/>
        <v>46213</v>
      </c>
      <c r="D21" s="51">
        <v>0.8125</v>
      </c>
      <c r="E21" s="57" t="s">
        <v>3</v>
      </c>
      <c r="F21" s="57"/>
      <c r="G21" s="57"/>
      <c r="H21" s="57"/>
      <c r="I21" s="57"/>
      <c r="J21" s="57"/>
      <c r="K21" s="57"/>
      <c r="L21" s="57"/>
      <c r="M21" s="57"/>
      <c r="N21" s="2"/>
    </row>
    <row r="22" spans="1:19" ht="21.95" customHeight="1" x14ac:dyDescent="0.2">
      <c r="A22" s="4"/>
      <c r="B22" s="4"/>
      <c r="C22" s="29">
        <f t="shared" si="0"/>
        <v>46227</v>
      </c>
      <c r="D22" s="51">
        <v>0.8125</v>
      </c>
      <c r="E22" s="57" t="s">
        <v>0</v>
      </c>
      <c r="F22" s="57"/>
      <c r="G22" s="57"/>
      <c r="H22" s="57"/>
      <c r="I22" s="57"/>
      <c r="J22" s="57"/>
      <c r="K22" s="57"/>
      <c r="L22" s="57"/>
      <c r="M22" s="57"/>
      <c r="N22" s="2"/>
    </row>
    <row r="23" spans="1:19" ht="21.95" customHeight="1" x14ac:dyDescent="0.2">
      <c r="A23" s="4"/>
      <c r="B23" s="4"/>
      <c r="C23" s="29">
        <f t="shared" si="0"/>
        <v>46241</v>
      </c>
      <c r="D23" s="51">
        <v>0.8125</v>
      </c>
      <c r="E23" s="57" t="s">
        <v>0</v>
      </c>
      <c r="F23" s="57"/>
      <c r="G23" s="57"/>
      <c r="H23" s="57"/>
      <c r="I23" s="57"/>
      <c r="J23" s="57"/>
      <c r="K23" s="57"/>
      <c r="L23" s="57"/>
      <c r="M23" s="57"/>
      <c r="N23" s="2"/>
    </row>
    <row r="24" spans="1:19" ht="21.95" customHeight="1" x14ac:dyDescent="0.2">
      <c r="A24" s="4"/>
      <c r="B24" s="4"/>
      <c r="C24" s="29">
        <f t="shared" si="0"/>
        <v>46255</v>
      </c>
      <c r="D24" s="51">
        <v>0.8125</v>
      </c>
      <c r="E24" s="57" t="s">
        <v>0</v>
      </c>
      <c r="F24" s="57"/>
      <c r="G24" s="57"/>
      <c r="H24" s="57"/>
      <c r="I24" s="57"/>
      <c r="J24" s="57"/>
      <c r="K24" s="57"/>
      <c r="L24" s="57"/>
      <c r="M24" s="57"/>
      <c r="N24" s="2"/>
    </row>
    <row r="25" spans="1:19" ht="21.95" customHeight="1" x14ac:dyDescent="0.2">
      <c r="A25" s="4"/>
      <c r="B25" s="4"/>
      <c r="C25" s="29">
        <f t="shared" si="0"/>
        <v>46269</v>
      </c>
      <c r="D25" s="30"/>
      <c r="E25" s="56" t="s">
        <v>19</v>
      </c>
      <c r="F25" s="56"/>
      <c r="G25" s="56"/>
      <c r="H25" s="56"/>
      <c r="I25" s="56"/>
      <c r="J25" s="56"/>
      <c r="K25" s="56"/>
      <c r="L25" s="56"/>
      <c r="M25" s="56"/>
      <c r="N25" s="2"/>
    </row>
    <row r="26" spans="1:19" ht="21.95" customHeight="1" x14ac:dyDescent="0.2">
      <c r="A26" s="4"/>
      <c r="B26" s="4"/>
      <c r="C26" s="29">
        <f t="shared" si="0"/>
        <v>46283</v>
      </c>
      <c r="D26" s="51">
        <v>0.8125</v>
      </c>
      <c r="E26" s="57" t="s">
        <v>5</v>
      </c>
      <c r="F26" s="57"/>
      <c r="G26" s="57"/>
      <c r="H26" s="57"/>
      <c r="I26" s="57"/>
      <c r="J26" s="57"/>
      <c r="K26" s="57"/>
      <c r="L26" s="57"/>
      <c r="M26" s="57"/>
      <c r="N26" s="2"/>
    </row>
    <row r="27" spans="1:19" ht="21.95" customHeight="1" x14ac:dyDescent="0.2">
      <c r="A27" s="4"/>
      <c r="B27" s="4"/>
      <c r="C27" s="29">
        <f t="shared" si="0"/>
        <v>46297</v>
      </c>
      <c r="D27" s="51">
        <v>0.8125</v>
      </c>
      <c r="E27" s="57" t="s">
        <v>0</v>
      </c>
      <c r="F27" s="57"/>
      <c r="G27" s="57"/>
      <c r="H27" s="57"/>
      <c r="I27" s="57"/>
      <c r="J27" s="57"/>
      <c r="K27" s="57"/>
      <c r="L27" s="57"/>
      <c r="M27" s="57"/>
      <c r="N27" s="2"/>
    </row>
    <row r="28" spans="1:19" ht="21.95" customHeight="1" x14ac:dyDescent="0.2">
      <c r="A28" s="4"/>
      <c r="B28" s="4"/>
      <c r="C28" s="29">
        <f t="shared" si="0"/>
        <v>46311</v>
      </c>
      <c r="D28" s="51">
        <v>0.8125</v>
      </c>
      <c r="E28" s="57" t="s">
        <v>0</v>
      </c>
      <c r="F28" s="57"/>
      <c r="G28" s="57"/>
      <c r="H28" s="57"/>
      <c r="I28" s="57"/>
      <c r="J28" s="57"/>
      <c r="K28" s="57"/>
      <c r="L28" s="57"/>
      <c r="M28" s="57"/>
      <c r="N28" s="2"/>
    </row>
    <row r="29" spans="1:19" ht="21.95" customHeight="1" x14ac:dyDescent="0.2">
      <c r="A29" s="4"/>
      <c r="B29" s="4"/>
      <c r="C29" s="29">
        <f t="shared" si="0"/>
        <v>46325</v>
      </c>
      <c r="D29" s="51">
        <v>0.77083333333333337</v>
      </c>
      <c r="E29" s="57" t="s">
        <v>0</v>
      </c>
      <c r="F29" s="57"/>
      <c r="G29" s="57"/>
      <c r="H29" s="57"/>
      <c r="I29" s="57"/>
      <c r="J29" s="57"/>
      <c r="K29" s="57"/>
      <c r="L29" s="57"/>
      <c r="M29" s="57"/>
      <c r="N29" s="2"/>
    </row>
    <row r="30" spans="1:19" ht="21.95" customHeight="1" x14ac:dyDescent="0.2">
      <c r="C30" s="29">
        <f t="shared" si="0"/>
        <v>46339</v>
      </c>
      <c r="D30" s="51">
        <v>0.77083333333333337</v>
      </c>
      <c r="E30" s="57" t="s">
        <v>25</v>
      </c>
      <c r="F30" s="57"/>
      <c r="G30" s="57"/>
      <c r="H30" s="57"/>
      <c r="I30" s="57"/>
      <c r="J30" s="57"/>
      <c r="K30" s="57"/>
      <c r="L30" s="57"/>
      <c r="M30" s="57"/>
      <c r="N30" s="2"/>
    </row>
    <row r="31" spans="1:19" ht="21.95" customHeight="1" x14ac:dyDescent="0.2">
      <c r="C31" s="29">
        <f t="shared" si="0"/>
        <v>46353</v>
      </c>
      <c r="D31" s="51">
        <v>0.77083333333333337</v>
      </c>
      <c r="E31" s="56" t="s">
        <v>26</v>
      </c>
      <c r="F31" s="56"/>
      <c r="G31" s="56"/>
      <c r="H31" s="56"/>
      <c r="I31" s="56"/>
      <c r="J31" s="56"/>
      <c r="K31" s="56"/>
      <c r="L31" s="56"/>
      <c r="M31" s="56"/>
    </row>
    <row r="32" spans="1:19" ht="21.95" customHeight="1" x14ac:dyDescent="0.2">
      <c r="C32" s="29">
        <f t="shared" si="0"/>
        <v>46367</v>
      </c>
      <c r="D32" s="51">
        <v>0.77083333333333337</v>
      </c>
      <c r="E32" s="57" t="s">
        <v>11</v>
      </c>
      <c r="F32" s="57"/>
      <c r="G32" s="57"/>
      <c r="H32" s="57"/>
      <c r="I32" s="57"/>
      <c r="J32" s="57"/>
      <c r="K32" s="57"/>
      <c r="L32" s="57"/>
      <c r="M32" s="57"/>
    </row>
    <row r="33" spans="3:12" ht="21.95" customHeight="1" x14ac:dyDescent="0.2">
      <c r="C33" s="29"/>
      <c r="D33" s="33"/>
      <c r="E33" s="30"/>
      <c r="F33" s="33"/>
      <c r="G33" s="27"/>
      <c r="H33" s="33"/>
      <c r="I33" s="33"/>
      <c r="J33" s="33"/>
      <c r="K33" s="33"/>
      <c r="L33" s="30"/>
    </row>
    <row r="34" spans="3:12" ht="21.95" customHeight="1" x14ac:dyDescent="0.2">
      <c r="G34" s="28"/>
    </row>
    <row r="35" spans="3:12" ht="21.95" customHeight="1" x14ac:dyDescent="0.2">
      <c r="G35" s="27"/>
    </row>
  </sheetData>
  <mergeCells count="29">
    <mergeCell ref="E12:M12"/>
    <mergeCell ref="E19:M19"/>
    <mergeCell ref="E20:M20"/>
    <mergeCell ref="E21:M21"/>
    <mergeCell ref="E22:M22"/>
    <mergeCell ref="E13:M13"/>
    <mergeCell ref="E14:M14"/>
    <mergeCell ref="E30:M30"/>
    <mergeCell ref="E32:M32"/>
    <mergeCell ref="E23:M23"/>
    <mergeCell ref="E24:M24"/>
    <mergeCell ref="E26:M26"/>
    <mergeCell ref="E28:M28"/>
    <mergeCell ref="A2:M2"/>
    <mergeCell ref="A4:M4"/>
    <mergeCell ref="B7:B8"/>
    <mergeCell ref="E31:M31"/>
    <mergeCell ref="E16:M16"/>
    <mergeCell ref="E17:M17"/>
    <mergeCell ref="E6:M6"/>
    <mergeCell ref="E7:M7"/>
    <mergeCell ref="E8:M8"/>
    <mergeCell ref="E9:M9"/>
    <mergeCell ref="E10:M10"/>
    <mergeCell ref="E11:M11"/>
    <mergeCell ref="E27:M27"/>
    <mergeCell ref="E18:M18"/>
    <mergeCell ref="E25:M25"/>
    <mergeCell ref="E29:M29"/>
  </mergeCells>
  <pageMargins left="0.78740157480314965" right="0.78740157480314965" top="0.59055118110236227" bottom="0.59055118110236227" header="0.51181102362204722" footer="0.51181102362204722"/>
  <pageSetup paperSize="9" scale="95" orientation="portrait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34"/>
  <sheetViews>
    <sheetView zoomScale="115" zoomScaleNormal="115" workbookViewId="0">
      <pane ySplit="4" topLeftCell="A5" activePane="bottomLeft" state="frozen"/>
      <selection pane="bottomLeft" activeCell="G13" sqref="G13"/>
    </sheetView>
  </sheetViews>
  <sheetFormatPr baseColWidth="10" defaultRowHeight="12.75" x14ac:dyDescent="0.2"/>
  <cols>
    <col min="1" max="1" width="1.140625" customWidth="1"/>
    <col min="2" max="2" width="0.85546875" customWidth="1"/>
    <col min="3" max="3" width="13.140625" style="1" customWidth="1"/>
    <col min="4" max="4" width="7.140625" customWidth="1"/>
    <col min="5" max="5" width="26" customWidth="1"/>
    <col min="6" max="6" width="1" customWidth="1"/>
    <col min="7" max="7" width="18" style="25" customWidth="1"/>
    <col min="8" max="8" width="5.140625" hidden="1" customWidth="1"/>
    <col min="9" max="9" width="16.7109375" hidden="1" customWidth="1"/>
    <col min="10" max="10" width="3.140625" hidden="1" customWidth="1"/>
    <col min="11" max="11" width="1.7109375" customWidth="1"/>
    <col min="12" max="12" width="15.42578125" customWidth="1"/>
    <col min="13" max="13" width="7" customWidth="1"/>
    <col min="16" max="16" width="11.42578125" style="5"/>
  </cols>
  <sheetData>
    <row r="1" spans="1:19" ht="6" customHeight="1" x14ac:dyDescent="0.2"/>
    <row r="2" spans="1:19" ht="20.25" x14ac:dyDescent="0.3">
      <c r="A2" s="53" t="s">
        <v>21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9" ht="15" customHeight="1" x14ac:dyDescent="0.2"/>
    <row r="4" spans="1:19" ht="18" x14ac:dyDescent="0.25">
      <c r="A4" s="54" t="s">
        <v>22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</row>
    <row r="5" spans="1:19" ht="21.95" customHeight="1" x14ac:dyDescent="0.2">
      <c r="A5" s="4"/>
      <c r="B5" s="4"/>
      <c r="C5" s="29">
        <v>46031</v>
      </c>
      <c r="D5" s="51">
        <v>0.77083333333333337</v>
      </c>
      <c r="E5" s="30" t="s">
        <v>0</v>
      </c>
      <c r="F5" s="30"/>
      <c r="G5" s="27" t="s">
        <v>23</v>
      </c>
      <c r="H5" s="30"/>
      <c r="I5" s="30" t="s">
        <v>2</v>
      </c>
      <c r="J5" s="30"/>
      <c r="K5" s="31"/>
      <c r="L5" s="35" t="s">
        <v>8</v>
      </c>
      <c r="M5" s="2"/>
      <c r="N5" s="2"/>
    </row>
    <row r="6" spans="1:19" ht="21.95" customHeight="1" x14ac:dyDescent="0.2">
      <c r="A6" s="4"/>
      <c r="B6" s="55"/>
      <c r="C6" s="29">
        <f t="shared" ref="C6:C30" si="0">+C5+14</f>
        <v>46045</v>
      </c>
      <c r="D6" s="51">
        <v>0.77083333333333337</v>
      </c>
      <c r="E6" s="30" t="s">
        <v>0</v>
      </c>
      <c r="F6" s="30"/>
      <c r="G6" s="27" t="s">
        <v>12</v>
      </c>
      <c r="H6" s="30"/>
      <c r="I6" s="30"/>
      <c r="J6" s="30"/>
      <c r="K6" s="31"/>
      <c r="L6" s="35" t="s">
        <v>2</v>
      </c>
      <c r="M6" s="2"/>
      <c r="N6" s="2"/>
    </row>
    <row r="7" spans="1:19" ht="21.95" customHeight="1" x14ac:dyDescent="0.2">
      <c r="A7" s="3"/>
      <c r="B7" s="55"/>
      <c r="C7" s="29">
        <f t="shared" si="0"/>
        <v>46059</v>
      </c>
      <c r="D7" s="51">
        <v>0.77083333333333337</v>
      </c>
      <c r="E7" s="30" t="s">
        <v>0</v>
      </c>
      <c r="F7" s="30"/>
      <c r="G7" s="27" t="s">
        <v>6</v>
      </c>
      <c r="H7" s="30"/>
      <c r="I7" s="30" t="s">
        <v>4</v>
      </c>
      <c r="J7" s="30"/>
      <c r="K7" s="31"/>
      <c r="L7" s="35" t="s">
        <v>1</v>
      </c>
      <c r="M7" s="4"/>
      <c r="N7" s="2"/>
    </row>
    <row r="8" spans="1:19" ht="21.95" customHeight="1" x14ac:dyDescent="0.2">
      <c r="B8" s="4"/>
      <c r="C8" s="29">
        <f t="shared" si="0"/>
        <v>46073</v>
      </c>
      <c r="D8" s="51">
        <v>0.77083333333333337</v>
      </c>
      <c r="E8" s="30" t="s">
        <v>0</v>
      </c>
      <c r="F8" s="30"/>
      <c r="G8" s="27" t="s">
        <v>23</v>
      </c>
      <c r="H8" s="30"/>
      <c r="I8" s="30" t="s">
        <v>2</v>
      </c>
      <c r="J8" s="30"/>
      <c r="K8" s="31"/>
      <c r="L8" s="35" t="s">
        <v>8</v>
      </c>
      <c r="M8" s="2"/>
      <c r="N8" s="2"/>
    </row>
    <row r="9" spans="1:19" ht="21.95" customHeight="1" x14ac:dyDescent="0.2">
      <c r="A9" s="3"/>
      <c r="B9" s="4"/>
      <c r="C9" s="29">
        <f t="shared" si="0"/>
        <v>46087</v>
      </c>
      <c r="D9" s="51">
        <v>0.77083333333333337</v>
      </c>
      <c r="E9" s="30" t="s">
        <v>0</v>
      </c>
      <c r="F9" s="30"/>
      <c r="G9" s="27" t="s">
        <v>12</v>
      </c>
      <c r="H9" s="30"/>
      <c r="I9" s="30"/>
      <c r="J9" s="30"/>
      <c r="K9" s="31"/>
      <c r="L9" s="35" t="s">
        <v>2</v>
      </c>
      <c r="M9" s="2"/>
      <c r="N9" s="2"/>
    </row>
    <row r="10" spans="1:19" ht="21.95" customHeight="1" x14ac:dyDescent="0.2">
      <c r="B10" s="4"/>
      <c r="C10" s="29">
        <f t="shared" si="0"/>
        <v>46101</v>
      </c>
      <c r="D10" s="51">
        <v>0.77083333333333337</v>
      </c>
      <c r="E10" s="30" t="s">
        <v>0</v>
      </c>
      <c r="F10" s="30"/>
      <c r="G10" s="27" t="s">
        <v>6</v>
      </c>
      <c r="H10" s="30"/>
      <c r="I10" s="30" t="s">
        <v>4</v>
      </c>
      <c r="J10" s="30"/>
      <c r="K10" s="31"/>
      <c r="L10" s="35" t="s">
        <v>1</v>
      </c>
      <c r="M10" s="4"/>
      <c r="N10" s="2"/>
      <c r="P10" s="5" t="s">
        <v>9</v>
      </c>
    </row>
    <row r="11" spans="1:19" ht="21.95" customHeight="1" x14ac:dyDescent="0.2">
      <c r="A11" s="4"/>
      <c r="B11" s="4"/>
      <c r="C11" s="29">
        <f t="shared" si="0"/>
        <v>46115</v>
      </c>
      <c r="D11" s="51">
        <v>0.8125</v>
      </c>
      <c r="E11" s="30" t="s">
        <v>10</v>
      </c>
      <c r="F11" s="30"/>
      <c r="G11" s="27" t="s">
        <v>23</v>
      </c>
      <c r="H11" s="30"/>
      <c r="I11" s="30" t="s">
        <v>2</v>
      </c>
      <c r="J11" s="30"/>
      <c r="K11" s="31"/>
      <c r="L11" s="35" t="s">
        <v>8</v>
      </c>
      <c r="M11" s="2"/>
      <c r="N11" s="2"/>
    </row>
    <row r="12" spans="1:19" ht="21.95" customHeight="1" x14ac:dyDescent="0.2">
      <c r="A12" s="4"/>
      <c r="B12" s="4"/>
      <c r="C12" s="29">
        <f t="shared" si="0"/>
        <v>46129</v>
      </c>
      <c r="D12" s="51">
        <v>0.8125</v>
      </c>
      <c r="E12" s="30" t="s">
        <v>14</v>
      </c>
      <c r="F12" s="30"/>
      <c r="G12" s="27" t="s">
        <v>12</v>
      </c>
      <c r="H12" s="30"/>
      <c r="I12" s="30"/>
      <c r="J12" s="30"/>
      <c r="K12" s="31"/>
      <c r="L12" s="35" t="s">
        <v>2</v>
      </c>
      <c r="M12" s="2"/>
      <c r="N12" s="2"/>
    </row>
    <row r="13" spans="1:19" ht="21.95" customHeight="1" x14ac:dyDescent="0.2">
      <c r="A13" s="4"/>
      <c r="B13" s="4"/>
      <c r="C13" s="29">
        <v>46130</v>
      </c>
      <c r="D13" s="51">
        <v>0.8125</v>
      </c>
      <c r="E13" s="30" t="s">
        <v>15</v>
      </c>
      <c r="F13" s="30"/>
      <c r="G13" s="27"/>
      <c r="H13" s="30"/>
      <c r="I13" s="30"/>
      <c r="J13" s="30"/>
      <c r="K13" s="31"/>
      <c r="L13" s="35"/>
      <c r="M13" s="2"/>
      <c r="N13" s="2"/>
    </row>
    <row r="14" spans="1:19" ht="21.95" customHeight="1" x14ac:dyDescent="0.25">
      <c r="A14" s="4"/>
      <c r="B14" s="4"/>
      <c r="C14" s="29">
        <f>+C12+14</f>
        <v>46143</v>
      </c>
      <c r="D14" s="51">
        <v>0.8125</v>
      </c>
      <c r="E14" s="30" t="s">
        <v>24</v>
      </c>
      <c r="F14" s="29"/>
      <c r="G14" s="27" t="s">
        <v>6</v>
      </c>
      <c r="H14" s="30"/>
      <c r="I14" s="30" t="s">
        <v>4</v>
      </c>
      <c r="J14" s="30"/>
      <c r="K14" s="31"/>
      <c r="L14" s="35" t="s">
        <v>1</v>
      </c>
      <c r="M14" s="8"/>
      <c r="N14" s="2"/>
    </row>
    <row r="15" spans="1:19" ht="21.95" customHeight="1" x14ac:dyDescent="0.25">
      <c r="A15" s="4"/>
      <c r="B15" s="4"/>
      <c r="C15" s="29">
        <f t="shared" si="0"/>
        <v>46157</v>
      </c>
      <c r="D15" s="51">
        <v>0.8125</v>
      </c>
      <c r="E15" s="30" t="s">
        <v>0</v>
      </c>
      <c r="F15" s="32"/>
      <c r="G15" s="27" t="s">
        <v>23</v>
      </c>
      <c r="H15" s="30"/>
      <c r="I15" s="30" t="s">
        <v>2</v>
      </c>
      <c r="J15" s="30"/>
      <c r="K15" s="31"/>
      <c r="L15" s="35" t="s">
        <v>8</v>
      </c>
      <c r="M15" s="7"/>
      <c r="N15" s="2"/>
    </row>
    <row r="16" spans="1:19" ht="21.95" customHeight="1" x14ac:dyDescent="0.25">
      <c r="A16" s="4"/>
      <c r="B16" s="4"/>
      <c r="C16" s="29">
        <f t="shared" si="0"/>
        <v>46171</v>
      </c>
      <c r="D16" s="51">
        <v>0.8125</v>
      </c>
      <c r="E16" s="30" t="s">
        <v>0</v>
      </c>
      <c r="F16" s="32"/>
      <c r="G16" s="27" t="s">
        <v>12</v>
      </c>
      <c r="H16" s="30"/>
      <c r="I16" s="30"/>
      <c r="J16" s="30"/>
      <c r="K16" s="31"/>
      <c r="L16" s="35" t="s">
        <v>2</v>
      </c>
      <c r="M16" s="7"/>
      <c r="N16" s="27"/>
      <c r="O16" s="4"/>
      <c r="P16" s="4"/>
      <c r="Q16" s="4"/>
      <c r="R16" s="2"/>
      <c r="S16" s="4"/>
    </row>
    <row r="17" spans="1:21" ht="21.95" customHeight="1" x14ac:dyDescent="0.2">
      <c r="A17" s="4"/>
      <c r="B17" s="4"/>
      <c r="C17" s="29">
        <f t="shared" si="0"/>
        <v>46185</v>
      </c>
      <c r="D17" s="51">
        <v>0.8125</v>
      </c>
      <c r="E17" s="30" t="s">
        <v>0</v>
      </c>
      <c r="F17" s="32"/>
      <c r="G17" s="27" t="s">
        <v>6</v>
      </c>
      <c r="H17" s="30"/>
      <c r="I17" s="30" t="s">
        <v>4</v>
      </c>
      <c r="J17" s="30"/>
      <c r="K17" s="31"/>
      <c r="L17" s="35" t="s">
        <v>1</v>
      </c>
      <c r="M17" s="2"/>
      <c r="N17" s="27"/>
      <c r="O17" s="4"/>
      <c r="P17" s="4"/>
      <c r="Q17" s="4"/>
      <c r="R17" s="2"/>
      <c r="S17" s="4"/>
    </row>
    <row r="18" spans="1:21" ht="21.95" customHeight="1" x14ac:dyDescent="0.2">
      <c r="A18" s="4"/>
      <c r="B18" s="4"/>
      <c r="C18" s="29">
        <f>+C17+14</f>
        <v>46199</v>
      </c>
      <c r="D18" s="51">
        <v>0.8125</v>
      </c>
      <c r="E18" s="30" t="s">
        <v>0</v>
      </c>
      <c r="F18" s="30"/>
      <c r="G18" s="27" t="s">
        <v>23</v>
      </c>
      <c r="H18" s="30"/>
      <c r="I18" s="30" t="s">
        <v>2</v>
      </c>
      <c r="J18" s="30"/>
      <c r="K18" s="31"/>
      <c r="L18" s="35" t="s">
        <v>8</v>
      </c>
      <c r="M18" s="4"/>
      <c r="N18" s="2"/>
    </row>
    <row r="19" spans="1:21" ht="21.95" customHeight="1" x14ac:dyDescent="0.2">
      <c r="A19" s="4"/>
      <c r="B19" s="4"/>
      <c r="C19" s="29">
        <f t="shared" si="0"/>
        <v>46213</v>
      </c>
      <c r="D19" s="51">
        <v>0.8125</v>
      </c>
      <c r="E19" s="30" t="s">
        <v>3</v>
      </c>
      <c r="F19" s="30"/>
      <c r="G19" s="27" t="s">
        <v>12</v>
      </c>
      <c r="H19" s="30"/>
      <c r="I19" s="30"/>
      <c r="J19" s="30"/>
      <c r="K19" s="31"/>
      <c r="L19" s="35" t="s">
        <v>2</v>
      </c>
      <c r="M19" s="2"/>
      <c r="N19" s="2"/>
    </row>
    <row r="20" spans="1:21" ht="21.95" customHeight="1" x14ac:dyDescent="0.2">
      <c r="A20" s="4"/>
      <c r="B20" s="4"/>
      <c r="C20" s="29">
        <f t="shared" si="0"/>
        <v>46227</v>
      </c>
      <c r="D20" s="51">
        <v>0.8125</v>
      </c>
      <c r="E20" s="30" t="s">
        <v>0</v>
      </c>
      <c r="F20" s="30"/>
      <c r="G20" s="27" t="s">
        <v>6</v>
      </c>
      <c r="H20" s="30"/>
      <c r="I20" s="30" t="s">
        <v>4</v>
      </c>
      <c r="J20" s="30"/>
      <c r="K20" s="31"/>
      <c r="L20" s="35" t="s">
        <v>1</v>
      </c>
      <c r="M20" s="2"/>
      <c r="N20" s="2"/>
    </row>
    <row r="21" spans="1:21" ht="21.95" customHeight="1" x14ac:dyDescent="0.2">
      <c r="A21" s="4"/>
      <c r="B21" s="4"/>
      <c r="C21" s="29">
        <f t="shared" si="0"/>
        <v>46241</v>
      </c>
      <c r="D21" s="51">
        <v>0.8125</v>
      </c>
      <c r="E21" s="30" t="s">
        <v>0</v>
      </c>
      <c r="F21" s="30"/>
      <c r="G21" s="27" t="s">
        <v>23</v>
      </c>
      <c r="H21" s="30"/>
      <c r="I21" s="30" t="s">
        <v>2</v>
      </c>
      <c r="J21" s="30"/>
      <c r="K21" s="31"/>
      <c r="L21" s="35" t="s">
        <v>8</v>
      </c>
      <c r="M21" s="4"/>
      <c r="N21" s="2"/>
    </row>
    <row r="22" spans="1:21" ht="21.95" customHeight="1" x14ac:dyDescent="0.2">
      <c r="A22" s="4"/>
      <c r="B22" s="4"/>
      <c r="C22" s="29">
        <f t="shared" si="0"/>
        <v>46255</v>
      </c>
      <c r="D22" s="51">
        <v>0.8125</v>
      </c>
      <c r="E22" s="30" t="s">
        <v>0</v>
      </c>
      <c r="F22" s="30"/>
      <c r="G22" s="27" t="s">
        <v>12</v>
      </c>
      <c r="H22" s="30"/>
      <c r="I22" s="30"/>
      <c r="J22" s="30"/>
      <c r="K22" s="31"/>
      <c r="L22" s="35" t="s">
        <v>2</v>
      </c>
      <c r="M22" s="2"/>
      <c r="N22" s="2"/>
    </row>
    <row r="23" spans="1:21" ht="21.95" customHeight="1" x14ac:dyDescent="0.2">
      <c r="A23" s="4"/>
      <c r="B23" s="4"/>
      <c r="C23" s="45">
        <f t="shared" si="0"/>
        <v>46269</v>
      </c>
      <c r="D23" s="46"/>
      <c r="E23" s="43" t="s">
        <v>16</v>
      </c>
      <c r="F23" s="46"/>
      <c r="G23" s="47"/>
      <c r="H23" s="46"/>
      <c r="I23" s="46" t="s">
        <v>4</v>
      </c>
      <c r="J23" s="46"/>
      <c r="K23" s="48"/>
      <c r="L23" s="44"/>
      <c r="M23" s="49"/>
      <c r="N23" s="50"/>
      <c r="O23" s="50"/>
      <c r="P23" s="42"/>
      <c r="Q23" s="42"/>
      <c r="R23" s="42"/>
      <c r="S23" s="42"/>
      <c r="T23" s="42"/>
      <c r="U23" s="42"/>
    </row>
    <row r="24" spans="1:21" ht="21.95" customHeight="1" x14ac:dyDescent="0.2">
      <c r="A24" s="4"/>
      <c r="B24" s="4"/>
      <c r="C24" s="29">
        <f>+C23+14</f>
        <v>46283</v>
      </c>
      <c r="D24" s="51">
        <v>0.8125</v>
      </c>
      <c r="E24" s="30" t="s">
        <v>5</v>
      </c>
      <c r="F24" s="30"/>
      <c r="G24" s="27" t="s">
        <v>6</v>
      </c>
      <c r="H24" s="30"/>
      <c r="I24" s="30" t="s">
        <v>4</v>
      </c>
      <c r="J24" s="30"/>
      <c r="K24" s="31"/>
      <c r="L24" s="35" t="s">
        <v>1</v>
      </c>
      <c r="M24" s="4"/>
      <c r="N24" s="2"/>
    </row>
    <row r="25" spans="1:21" ht="21.95" customHeight="1" x14ac:dyDescent="0.2">
      <c r="A25" s="4"/>
      <c r="B25" s="4"/>
      <c r="C25" s="29">
        <f t="shared" si="0"/>
        <v>46297</v>
      </c>
      <c r="D25" s="51">
        <v>0.8125</v>
      </c>
      <c r="E25" s="30" t="s">
        <v>0</v>
      </c>
      <c r="F25" s="30"/>
      <c r="G25" s="27" t="s">
        <v>23</v>
      </c>
      <c r="H25" s="30"/>
      <c r="I25" s="30" t="s">
        <v>2</v>
      </c>
      <c r="J25" s="30"/>
      <c r="K25" s="31"/>
      <c r="L25" s="35" t="s">
        <v>8</v>
      </c>
      <c r="M25" s="2"/>
      <c r="N25" s="2"/>
    </row>
    <row r="26" spans="1:21" ht="21.95" customHeight="1" x14ac:dyDescent="0.25">
      <c r="A26" s="4"/>
      <c r="B26" s="4"/>
      <c r="C26" s="29">
        <f t="shared" si="0"/>
        <v>46311</v>
      </c>
      <c r="D26" s="51">
        <v>0.8125</v>
      </c>
      <c r="E26" s="30" t="s">
        <v>0</v>
      </c>
      <c r="F26" s="30"/>
      <c r="G26" s="27" t="s">
        <v>12</v>
      </c>
      <c r="H26" s="30"/>
      <c r="I26" s="30" t="s">
        <v>2</v>
      </c>
      <c r="J26" s="30"/>
      <c r="K26" s="31"/>
      <c r="L26" s="35" t="s">
        <v>2</v>
      </c>
      <c r="M26" s="7"/>
      <c r="N26" s="52"/>
    </row>
    <row r="27" spans="1:21" ht="21.95" customHeight="1" x14ac:dyDescent="0.2">
      <c r="A27" s="4"/>
      <c r="B27" s="4"/>
      <c r="C27" s="29">
        <f t="shared" si="0"/>
        <v>46325</v>
      </c>
      <c r="D27" s="51">
        <v>0.77083333333333337</v>
      </c>
      <c r="E27" s="30" t="s">
        <v>0</v>
      </c>
      <c r="F27" s="30"/>
      <c r="G27" s="27" t="s">
        <v>6</v>
      </c>
      <c r="H27" s="30"/>
      <c r="I27" s="30"/>
      <c r="J27" s="30"/>
      <c r="K27" s="31"/>
      <c r="L27" s="35" t="s">
        <v>1</v>
      </c>
      <c r="M27" s="2"/>
      <c r="N27" s="2"/>
    </row>
    <row r="28" spans="1:21" ht="21.95" customHeight="1" x14ac:dyDescent="0.2">
      <c r="C28" s="29">
        <f t="shared" si="0"/>
        <v>46339</v>
      </c>
      <c r="D28" s="51">
        <v>0.77083333333333337</v>
      </c>
      <c r="E28" s="30" t="s">
        <v>25</v>
      </c>
      <c r="F28" s="33"/>
      <c r="G28" s="27" t="s">
        <v>23</v>
      </c>
      <c r="H28" s="30"/>
      <c r="I28" s="30" t="s">
        <v>4</v>
      </c>
      <c r="J28" s="30"/>
      <c r="K28" s="31"/>
      <c r="L28" s="35" t="s">
        <v>8</v>
      </c>
      <c r="M28" s="2"/>
      <c r="N28" s="2"/>
    </row>
    <row r="29" spans="1:21" ht="21.95" customHeight="1" x14ac:dyDescent="0.2">
      <c r="C29" s="29">
        <f t="shared" si="0"/>
        <v>46353</v>
      </c>
      <c r="D29" s="51">
        <v>0.77083333333333337</v>
      </c>
      <c r="E29" s="57" t="s">
        <v>26</v>
      </c>
      <c r="F29" s="57"/>
      <c r="G29" s="57"/>
      <c r="H29" s="57"/>
      <c r="I29" s="57"/>
      <c r="J29" s="57"/>
      <c r="K29" s="57"/>
      <c r="L29" s="57"/>
      <c r="M29" s="4"/>
    </row>
    <row r="30" spans="1:21" ht="21.95" customHeight="1" x14ac:dyDescent="0.2">
      <c r="C30" s="29">
        <f t="shared" si="0"/>
        <v>46367</v>
      </c>
      <c r="D30" s="51">
        <v>0.77083333333333337</v>
      </c>
      <c r="E30" s="30" t="s">
        <v>11</v>
      </c>
      <c r="F30" s="34"/>
      <c r="G30" s="27" t="s">
        <v>12</v>
      </c>
      <c r="H30" s="30"/>
      <c r="I30" s="30"/>
      <c r="J30" s="30"/>
      <c r="K30" s="31"/>
      <c r="L30" s="35" t="s">
        <v>2</v>
      </c>
      <c r="M30" s="2"/>
    </row>
    <row r="31" spans="1:21" ht="21.95" customHeight="1" x14ac:dyDescent="0.2">
      <c r="C31" s="29"/>
      <c r="D31" s="33"/>
      <c r="E31" s="30"/>
      <c r="F31" s="33"/>
      <c r="G31" s="27"/>
      <c r="H31" s="30"/>
      <c r="I31" s="30" t="s">
        <v>2</v>
      </c>
      <c r="J31" s="30"/>
      <c r="K31" s="31"/>
      <c r="L31" s="35"/>
    </row>
    <row r="32" spans="1:21" ht="21.95" customHeight="1" x14ac:dyDescent="0.2">
      <c r="C32" s="29"/>
      <c r="D32" s="33"/>
      <c r="E32" s="30"/>
      <c r="F32" s="33"/>
      <c r="G32" s="27"/>
      <c r="H32" s="33"/>
      <c r="I32" s="33"/>
      <c r="J32" s="33"/>
      <c r="K32" s="33"/>
      <c r="L32" s="30"/>
    </row>
    <row r="33" spans="7:7" ht="21.95" customHeight="1" x14ac:dyDescent="0.2">
      <c r="G33" s="28"/>
    </row>
    <row r="34" spans="7:7" ht="21.95" customHeight="1" x14ac:dyDescent="0.2">
      <c r="G34" s="27"/>
    </row>
  </sheetData>
  <mergeCells count="4">
    <mergeCell ref="A2:M2"/>
    <mergeCell ref="B6:B7"/>
    <mergeCell ref="A4:M4"/>
    <mergeCell ref="E29:L29"/>
  </mergeCells>
  <pageMargins left="0.78740157480314965" right="0.78740157480314965" top="0.59055118110236227" bottom="0.59055118110236227" header="0.51181102362204722" footer="0.51181102362204722"/>
  <pageSetup paperSize="9" scale="95" orientation="portrait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2"/>
  <sheetViews>
    <sheetView zoomScaleNormal="100" workbookViewId="0">
      <selection activeCell="D5" sqref="D5"/>
    </sheetView>
  </sheetViews>
  <sheetFormatPr baseColWidth="10" defaultColWidth="11.42578125" defaultRowHeight="12.75" x14ac:dyDescent="0.2"/>
  <cols>
    <col min="1" max="1" width="15.7109375" style="1" customWidth="1"/>
    <col min="2" max="2" width="4.5703125" customWidth="1"/>
    <col min="3" max="3" width="29.85546875" customWidth="1"/>
    <col min="4" max="4" width="75" customWidth="1"/>
    <col min="5" max="5" width="56.7109375" customWidth="1"/>
    <col min="6" max="6" width="5.140625" hidden="1" customWidth="1"/>
    <col min="7" max="7" width="16.7109375" hidden="1" customWidth="1"/>
    <col min="8" max="8" width="3.140625" hidden="1" customWidth="1"/>
    <col min="9" max="9" width="4.5703125" customWidth="1"/>
    <col min="11" max="11" width="10.5703125" customWidth="1"/>
  </cols>
  <sheetData>
    <row r="1" spans="1:20" ht="26.25" x14ac:dyDescent="0.4">
      <c r="A1" s="60" t="s">
        <v>17</v>
      </c>
      <c r="B1" s="61"/>
      <c r="C1" s="61"/>
      <c r="D1" s="61"/>
      <c r="E1" s="62"/>
      <c r="F1" s="11"/>
      <c r="G1" s="11"/>
      <c r="H1" s="11"/>
      <c r="I1" s="9"/>
      <c r="J1" s="9"/>
      <c r="K1" s="9"/>
    </row>
    <row r="2" spans="1:20" ht="15" customHeight="1" x14ac:dyDescent="0.25">
      <c r="A2" s="23"/>
      <c r="B2" s="12"/>
      <c r="C2" s="12"/>
      <c r="D2" s="12"/>
      <c r="E2" s="17"/>
    </row>
    <row r="3" spans="1:20" ht="18" x14ac:dyDescent="0.25">
      <c r="A3" s="63" t="s">
        <v>18</v>
      </c>
      <c r="B3" s="63"/>
      <c r="C3" s="63"/>
      <c r="D3" s="63"/>
      <c r="E3" s="64"/>
      <c r="F3" s="10"/>
      <c r="G3" s="10"/>
      <c r="H3" s="10"/>
      <c r="I3" s="10"/>
      <c r="J3" s="10"/>
      <c r="K3" s="10"/>
    </row>
    <row r="4" spans="1:20" ht="18" x14ac:dyDescent="0.25">
      <c r="A4" s="19"/>
      <c r="B4" s="18"/>
      <c r="C4" s="18"/>
      <c r="D4" s="18"/>
      <c r="E4" s="20" t="s">
        <v>7</v>
      </c>
      <c r="F4" s="6"/>
      <c r="G4" s="6"/>
      <c r="H4" s="6"/>
    </row>
    <row r="5" spans="1:20" ht="18" x14ac:dyDescent="0.25">
      <c r="A5" s="13">
        <f>+Dienstplan!C5</f>
        <v>46031</v>
      </c>
      <c r="B5" s="14"/>
      <c r="C5" s="14" t="str">
        <f>+Dienstplan!E5</f>
        <v>Übungsschießen</v>
      </c>
      <c r="D5" s="14" t="str">
        <f>+IF(Dienstplan!G5="","",Dienstplan!G5)</f>
        <v>Bock R./Reimann</v>
      </c>
      <c r="E5" s="14"/>
      <c r="F5" s="4"/>
      <c r="G5" s="4"/>
      <c r="H5" s="4"/>
      <c r="I5" s="4"/>
      <c r="J5" s="4"/>
      <c r="K5" s="4"/>
      <c r="L5" s="2"/>
    </row>
    <row r="6" spans="1:20" ht="18" x14ac:dyDescent="0.25">
      <c r="A6" s="13">
        <f>+Dienstplan!C6</f>
        <v>46045</v>
      </c>
      <c r="B6" s="14"/>
      <c r="C6" s="14" t="str">
        <f>+Dienstplan!E6</f>
        <v>Übungsschießen</v>
      </c>
      <c r="D6" s="14" t="str">
        <f>+IF(Dienstplan!G6="","",Dienstplan!G6)</f>
        <v>Lohr/Motz</v>
      </c>
      <c r="E6" s="14"/>
      <c r="F6" s="4"/>
      <c r="G6" s="4"/>
      <c r="H6" s="4"/>
      <c r="I6" s="4"/>
      <c r="J6" s="4"/>
      <c r="K6" s="4"/>
      <c r="L6" s="59"/>
      <c r="M6" s="59"/>
      <c r="N6" s="59"/>
      <c r="O6" s="59"/>
      <c r="P6" s="59"/>
      <c r="Q6" s="59"/>
      <c r="R6" s="59"/>
      <c r="S6" s="59"/>
      <c r="T6" s="59"/>
    </row>
    <row r="7" spans="1:20" ht="18" x14ac:dyDescent="0.25">
      <c r="A7" s="13">
        <f>+Dienstplan!C7</f>
        <v>46059</v>
      </c>
      <c r="B7" s="14"/>
      <c r="C7" s="14" t="str">
        <f>+Dienstplan!E7</f>
        <v>Übungsschießen</v>
      </c>
      <c r="D7" s="14" t="str">
        <f>+IF(Dienstplan!G7="","",Dienstplan!G7)</f>
        <v>Bock/Eibl</v>
      </c>
      <c r="E7" s="14"/>
      <c r="F7" s="4"/>
      <c r="G7" s="4"/>
      <c r="H7" s="4"/>
      <c r="I7" s="4"/>
      <c r="J7" s="4"/>
      <c r="K7" s="4"/>
      <c r="L7" s="2"/>
    </row>
    <row r="8" spans="1:20" ht="18" x14ac:dyDescent="0.25">
      <c r="A8" s="13">
        <f>+Dienstplan!C8</f>
        <v>46073</v>
      </c>
      <c r="B8" s="15"/>
      <c r="C8" s="14" t="str">
        <f>+Dienstplan!E8</f>
        <v>Übungsschießen</v>
      </c>
      <c r="D8" s="14" t="str">
        <f>+IF(Dienstplan!G8="","",Dienstplan!G8)</f>
        <v>Bock R./Reimann</v>
      </c>
      <c r="E8" s="14"/>
      <c r="F8" s="4"/>
      <c r="G8" s="4"/>
      <c r="H8" s="4"/>
      <c r="I8" s="4"/>
      <c r="J8" s="4"/>
      <c r="K8" s="4"/>
      <c r="L8" s="2"/>
    </row>
    <row r="9" spans="1:20" ht="18" x14ac:dyDescent="0.25">
      <c r="A9" s="13">
        <f>+Dienstplan!C9</f>
        <v>46087</v>
      </c>
      <c r="B9" s="14"/>
      <c r="C9" s="14" t="str">
        <f>+Dienstplan!E10</f>
        <v>Übungsschießen</v>
      </c>
      <c r="D9" s="14" t="str">
        <f>+IF(Dienstplan!G9="","",Dienstplan!G9)</f>
        <v>Lohr/Motz</v>
      </c>
      <c r="E9" s="14"/>
      <c r="F9" s="4"/>
      <c r="G9" s="4"/>
      <c r="H9" s="4"/>
      <c r="I9" s="4"/>
      <c r="J9" s="4"/>
      <c r="K9" s="4"/>
      <c r="L9" s="2"/>
    </row>
    <row r="10" spans="1:20" ht="18" x14ac:dyDescent="0.25">
      <c r="A10" s="13">
        <f>+Dienstplan!C10</f>
        <v>46101</v>
      </c>
      <c r="B10" s="14"/>
      <c r="C10" s="14" t="str">
        <f>+Dienstplan!E11</f>
        <v>Osterschießen</v>
      </c>
      <c r="D10" s="14" t="str">
        <f>+IF(Dienstplan!G10="","",Dienstplan!G10)</f>
        <v>Bock/Eibl</v>
      </c>
      <c r="E10" s="14"/>
      <c r="F10" s="4"/>
      <c r="G10" s="4"/>
      <c r="H10" s="4"/>
      <c r="I10" s="4"/>
      <c r="J10" s="4"/>
      <c r="K10" s="4"/>
      <c r="L10" s="2"/>
    </row>
    <row r="11" spans="1:20" ht="18" x14ac:dyDescent="0.25">
      <c r="A11" s="13">
        <f>+Dienstplan!C11</f>
        <v>46115</v>
      </c>
      <c r="B11" s="14"/>
      <c r="C11" s="14" t="s">
        <v>14</v>
      </c>
      <c r="D11" s="14" t="str">
        <f>+IF(Dienstplan!G11="","",Dienstplan!G11)</f>
        <v>Bock R./Reimann</v>
      </c>
      <c r="E11" s="14"/>
      <c r="F11" s="4"/>
      <c r="G11" s="4"/>
      <c r="H11" s="4"/>
      <c r="I11" s="4"/>
      <c r="J11" s="4"/>
      <c r="K11" s="4"/>
      <c r="L11" s="2"/>
    </row>
    <row r="12" spans="1:20" ht="18" x14ac:dyDescent="0.25">
      <c r="A12" s="13">
        <v>45752</v>
      </c>
      <c r="B12" s="14"/>
      <c r="C12" s="65" t="s">
        <v>15</v>
      </c>
      <c r="D12" s="66"/>
      <c r="E12" s="67"/>
      <c r="F12" s="4"/>
      <c r="G12" s="4"/>
      <c r="H12" s="4"/>
      <c r="I12" s="4"/>
      <c r="J12" s="4"/>
      <c r="K12" s="4"/>
      <c r="L12" s="2"/>
    </row>
    <row r="13" spans="1:20" ht="18" x14ac:dyDescent="0.25">
      <c r="A13" s="13">
        <f>+Dienstplan!C12</f>
        <v>46129</v>
      </c>
      <c r="B13" s="13"/>
      <c r="C13" s="24" t="str">
        <f>+Dienstplan!E12</f>
        <v>Königsschießen</v>
      </c>
      <c r="D13" s="14" t="str">
        <f>+IF(Dienstplan!G12="","",Dienstplan!G12)</f>
        <v>Lohr/Motz</v>
      </c>
      <c r="E13" s="14"/>
      <c r="F13" s="4"/>
      <c r="G13" s="4"/>
      <c r="H13" s="4"/>
      <c r="I13" s="4"/>
      <c r="J13" s="4"/>
      <c r="K13" s="4"/>
      <c r="L13" s="2"/>
    </row>
    <row r="14" spans="1:20" ht="15.75" customHeight="1" x14ac:dyDescent="0.25">
      <c r="A14" s="13">
        <f>+Dienstplan!C14</f>
        <v>46143</v>
      </c>
      <c r="B14" s="13"/>
      <c r="C14" s="24" t="str">
        <f>+Dienstplan!E14</f>
        <v>Kein Schießen</v>
      </c>
      <c r="D14" s="14" t="str">
        <f>+IF(Dienstplan!G14="","",Dienstplan!G14)</f>
        <v>Bock/Eibl</v>
      </c>
      <c r="E14" s="14"/>
      <c r="F14" s="4"/>
      <c r="G14" s="4"/>
      <c r="H14" s="4"/>
      <c r="I14" s="4"/>
      <c r="J14" s="4"/>
      <c r="K14" s="4"/>
      <c r="L14" s="2"/>
    </row>
    <row r="15" spans="1:20" ht="18" x14ac:dyDescent="0.25">
      <c r="A15" s="13">
        <f>+Dienstplan!C15</f>
        <v>46157</v>
      </c>
      <c r="B15" s="16"/>
      <c r="C15" s="14" t="str">
        <f>+Dienstplan!E15</f>
        <v>Übungsschießen</v>
      </c>
      <c r="D15" s="14" t="str">
        <f>+IF(Dienstplan!G15="","",Dienstplan!G15)</f>
        <v>Bock R./Reimann</v>
      </c>
      <c r="E15" s="14"/>
      <c r="F15" s="4"/>
      <c r="G15" s="4"/>
      <c r="H15" s="4"/>
      <c r="I15" s="4"/>
      <c r="J15" s="4"/>
      <c r="K15" s="4"/>
      <c r="L15" s="2"/>
    </row>
    <row r="16" spans="1:20" ht="15.75" customHeight="1" x14ac:dyDescent="0.25">
      <c r="A16" s="13">
        <f>+Dienstplan!C16</f>
        <v>46171</v>
      </c>
      <c r="B16" s="14"/>
      <c r="C16" s="14" t="str">
        <f>+Dienstplan!E16</f>
        <v>Übungsschießen</v>
      </c>
      <c r="D16" s="14" t="str">
        <f>+IF(Dienstplan!G16="","",Dienstplan!G16)</f>
        <v>Lohr/Motz</v>
      </c>
      <c r="E16" s="14"/>
      <c r="F16" s="4"/>
      <c r="G16" s="4"/>
      <c r="H16" s="4"/>
      <c r="I16" s="4"/>
      <c r="J16" s="4"/>
      <c r="K16" s="4"/>
      <c r="L16" s="2"/>
    </row>
    <row r="17" spans="1:12" ht="18" x14ac:dyDescent="0.25">
      <c r="A17" s="13">
        <f>+Dienstplan!C17</f>
        <v>46185</v>
      </c>
      <c r="B17" s="14"/>
      <c r="C17" s="14" t="str">
        <f>+Dienstplan!E17</f>
        <v>Übungsschießen</v>
      </c>
      <c r="D17" s="14" t="str">
        <f>+IF(Dienstplan!G17="","",Dienstplan!G17)</f>
        <v>Bock/Eibl</v>
      </c>
      <c r="E17" s="14"/>
      <c r="F17" s="4"/>
      <c r="G17" s="4"/>
      <c r="H17" s="4"/>
      <c r="I17" s="4"/>
      <c r="J17" s="4"/>
      <c r="K17" s="4"/>
      <c r="L17" s="2"/>
    </row>
    <row r="18" spans="1:12" ht="18" x14ac:dyDescent="0.25">
      <c r="A18" s="13">
        <f>+Dienstplan!C18</f>
        <v>46199</v>
      </c>
      <c r="B18" s="14"/>
      <c r="C18" s="14" t="str">
        <f>+Dienstplan!E18</f>
        <v>Übungsschießen</v>
      </c>
      <c r="D18" s="14" t="str">
        <f>+IF(Dienstplan!G18="","",Dienstplan!G18)</f>
        <v>Bock R./Reimann</v>
      </c>
      <c r="E18" s="22"/>
      <c r="F18" s="4"/>
      <c r="G18" s="4"/>
      <c r="H18" s="4"/>
      <c r="I18" s="4"/>
      <c r="J18" s="4"/>
      <c r="K18" s="4"/>
      <c r="L18" s="2"/>
    </row>
    <row r="19" spans="1:12" ht="18" x14ac:dyDescent="0.25">
      <c r="A19" s="13">
        <f>+Dienstplan!C19</f>
        <v>46213</v>
      </c>
      <c r="B19" s="14"/>
      <c r="C19" s="14" t="str">
        <f>+Dienstplan!E19</f>
        <v>Richard Brög-Pokal</v>
      </c>
      <c r="D19" s="14" t="str">
        <f>+IF(Dienstplan!G19="","",Dienstplan!G19)</f>
        <v>Lohr/Motz</v>
      </c>
      <c r="E19" s="14"/>
      <c r="F19" s="4"/>
      <c r="G19" s="4"/>
      <c r="H19" s="4"/>
      <c r="I19" s="4"/>
      <c r="J19" s="4"/>
      <c r="K19" s="4"/>
      <c r="L19" s="2"/>
    </row>
    <row r="20" spans="1:12" ht="18" x14ac:dyDescent="0.25">
      <c r="A20" s="13">
        <f>+Dienstplan!C20</f>
        <v>46227</v>
      </c>
      <c r="B20" s="14"/>
      <c r="C20" s="14" t="str">
        <f>+Dienstplan!E20</f>
        <v>Übungsschießen</v>
      </c>
      <c r="D20" s="14" t="str">
        <f>+IF(Dienstplan!G20="","",Dienstplan!G20)</f>
        <v>Bock/Eibl</v>
      </c>
      <c r="E20" s="14"/>
      <c r="F20" s="4"/>
      <c r="G20" s="4"/>
      <c r="H20" s="4"/>
      <c r="I20" s="4"/>
      <c r="J20" s="4"/>
      <c r="K20" s="4"/>
      <c r="L20" s="2"/>
    </row>
    <row r="21" spans="1:12" ht="18" x14ac:dyDescent="0.25">
      <c r="A21" s="13">
        <f>+Dienstplan!C21</f>
        <v>46241</v>
      </c>
      <c r="B21" s="14"/>
      <c r="C21" s="14" t="str">
        <f>+Dienstplan!E21</f>
        <v>Übungsschießen</v>
      </c>
      <c r="D21" s="14" t="str">
        <f>+IF(Dienstplan!G21="","",Dienstplan!G21)</f>
        <v>Bock R./Reimann</v>
      </c>
      <c r="E21" s="14"/>
      <c r="F21" s="4"/>
      <c r="G21" s="4"/>
      <c r="H21" s="4"/>
      <c r="I21" s="4"/>
      <c r="J21" s="4"/>
      <c r="K21" s="4"/>
      <c r="L21" s="2"/>
    </row>
    <row r="22" spans="1:12" ht="18" x14ac:dyDescent="0.25">
      <c r="A22" s="13">
        <f>+Dienstplan!C22</f>
        <v>46255</v>
      </c>
      <c r="B22" s="16"/>
      <c r="C22" s="14" t="str">
        <f>+Dienstplan!E22</f>
        <v>Übungsschießen</v>
      </c>
      <c r="D22" s="14" t="str">
        <f>+IF(Dienstplan!G22="","",Dienstplan!G22)</f>
        <v>Lohr/Motz</v>
      </c>
      <c r="E22" s="14"/>
      <c r="F22" s="4"/>
      <c r="G22" s="4"/>
      <c r="H22" s="4"/>
      <c r="I22" s="4"/>
      <c r="J22" s="4"/>
      <c r="K22" s="4"/>
      <c r="L22" s="2"/>
    </row>
    <row r="23" spans="1:12" ht="18" x14ac:dyDescent="0.25">
      <c r="A23" s="13">
        <f>+Dienstplan!C23</f>
        <v>46269</v>
      </c>
      <c r="B23" s="14"/>
      <c r="C23" s="14" t="str">
        <f>+Dienstplan!E23</f>
        <v>(4.-6.9. Oktoberfest Lindau)</v>
      </c>
      <c r="D23" s="14" t="str">
        <f>+IF(Dienstplan!G23="","",Dienstplan!G23)</f>
        <v/>
      </c>
      <c r="E23" s="22"/>
      <c r="F23" s="4"/>
      <c r="G23" s="4"/>
      <c r="H23" s="4"/>
      <c r="I23" s="4"/>
      <c r="J23" s="4"/>
      <c r="K23" s="4"/>
      <c r="L23" s="2"/>
    </row>
    <row r="24" spans="1:12" ht="18" x14ac:dyDescent="0.25">
      <c r="A24" s="13">
        <f>+Dienstplan!C24</f>
        <v>46283</v>
      </c>
      <c r="B24" s="14"/>
      <c r="C24" s="14" t="str">
        <f>+Dienstplan!E24</f>
        <v>Stiefenhofer-Pokal</v>
      </c>
      <c r="D24" s="14" t="str">
        <f>+IF(Dienstplan!G24="","",Dienstplan!G24)</f>
        <v>Bock/Eibl</v>
      </c>
      <c r="E24" s="14"/>
      <c r="F24" s="4"/>
      <c r="G24" s="4"/>
      <c r="H24" s="4"/>
      <c r="I24" s="4"/>
      <c r="J24" s="4"/>
      <c r="K24" s="4"/>
      <c r="L24" s="2"/>
    </row>
    <row r="25" spans="1:12" ht="18" x14ac:dyDescent="0.25">
      <c r="A25" s="13">
        <f>+Dienstplan!C25</f>
        <v>46297</v>
      </c>
      <c r="B25" s="14"/>
      <c r="C25" s="14" t="str">
        <f>+Dienstplan!E25</f>
        <v>Übungsschießen</v>
      </c>
      <c r="D25" s="14" t="str">
        <f>+IF(Dienstplan!G25="","",Dienstplan!G25)</f>
        <v>Bock R./Reimann</v>
      </c>
      <c r="E25" s="14"/>
      <c r="F25" s="4"/>
      <c r="G25" s="4"/>
      <c r="H25" s="4"/>
      <c r="I25" s="4"/>
      <c r="J25" s="4"/>
      <c r="K25" s="4"/>
      <c r="L25" s="2"/>
    </row>
    <row r="26" spans="1:12" ht="18" x14ac:dyDescent="0.25">
      <c r="A26" s="13">
        <f>+Dienstplan!C26</f>
        <v>46311</v>
      </c>
      <c r="B26" s="14"/>
      <c r="C26" s="14" t="str">
        <f>+Dienstplan!E26</f>
        <v>Übungsschießen</v>
      </c>
      <c r="D26" s="14" t="e">
        <f>+IF(Dienstplan!#REF!="","",Dienstplan!#REF!)</f>
        <v>#REF!</v>
      </c>
      <c r="E26" s="14"/>
      <c r="F26" s="4"/>
      <c r="G26" s="4"/>
      <c r="H26" s="4"/>
      <c r="I26" s="4"/>
      <c r="J26" s="4"/>
      <c r="K26" s="4"/>
      <c r="L26" s="2"/>
    </row>
    <row r="27" spans="1:12" ht="18" x14ac:dyDescent="0.25">
      <c r="A27" s="39">
        <f>+Dienstplan!C27</f>
        <v>46325</v>
      </c>
      <c r="B27" s="40"/>
      <c r="C27" s="40" t="str">
        <f>+Dienstplan!E27</f>
        <v>Übungsschießen</v>
      </c>
      <c r="D27" s="14" t="str">
        <f>+IF(Dienstplan!G26="","",Dienstplan!G26)</f>
        <v>Lohr/Motz</v>
      </c>
      <c r="E27" s="14"/>
      <c r="F27" s="4"/>
      <c r="G27" s="4"/>
      <c r="H27" s="4"/>
      <c r="I27" s="4"/>
      <c r="J27" s="4"/>
      <c r="K27" s="4"/>
      <c r="L27" s="2"/>
    </row>
    <row r="28" spans="1:12" ht="18" x14ac:dyDescent="0.25">
      <c r="A28" s="13">
        <f>+Dienstplan!C28</f>
        <v>46339</v>
      </c>
      <c r="B28" s="16"/>
      <c r="C28" s="14" t="str">
        <f>+Dienstplan!E28</f>
        <v>Herbstfest</v>
      </c>
      <c r="D28" s="14" t="str">
        <f>+IF(Dienstplan!G28="","",Dienstplan!G28)</f>
        <v>Bock R./Reimann</v>
      </c>
      <c r="E28" s="14"/>
      <c r="F28" s="4"/>
      <c r="G28" s="4"/>
      <c r="H28" s="4"/>
      <c r="I28" s="4"/>
      <c r="J28" s="4"/>
      <c r="K28" s="4"/>
      <c r="L28" s="2"/>
    </row>
    <row r="29" spans="1:12" ht="18" x14ac:dyDescent="0.25">
      <c r="A29" s="13">
        <f>+Dienstplan!C29</f>
        <v>46353</v>
      </c>
      <c r="B29" s="16"/>
      <c r="C29" s="40" t="str">
        <f>+Dienstplan!E29</f>
        <v>Nikolausschießen</v>
      </c>
      <c r="D29" s="14" t="str">
        <f>+IF(Dienstplan!G29="","",Dienstplan!G29)</f>
        <v/>
      </c>
      <c r="E29" s="14"/>
      <c r="F29" s="4"/>
      <c r="G29" s="4"/>
      <c r="H29" s="4"/>
      <c r="I29" s="4"/>
      <c r="J29" s="4"/>
      <c r="K29" s="4"/>
      <c r="L29" s="2"/>
    </row>
    <row r="30" spans="1:12" ht="18" x14ac:dyDescent="0.25">
      <c r="A30" s="13">
        <f>+Dienstplan!C30</f>
        <v>46367</v>
      </c>
      <c r="B30" s="21"/>
      <c r="C30" s="40" t="str">
        <f>+Dienstplan!E30</f>
        <v>Überraschungsschießen</v>
      </c>
      <c r="D30" s="14" t="str">
        <f>+IF(Dienstplan!G30="","",Dienstplan!G30)</f>
        <v>Lohr/Motz</v>
      </c>
      <c r="E30" s="21"/>
      <c r="F30" s="7"/>
      <c r="G30" s="7"/>
      <c r="H30" s="7"/>
      <c r="I30" s="7"/>
      <c r="J30" s="7"/>
      <c r="K30" s="7"/>
    </row>
    <row r="31" spans="1:12" ht="18" customHeight="1" x14ac:dyDescent="0.25">
      <c r="A31" s="13"/>
      <c r="B31" s="22"/>
      <c r="C31" s="14"/>
      <c r="D31" s="14"/>
      <c r="E31" s="22"/>
    </row>
    <row r="32" spans="1:12" ht="18" customHeight="1" x14ac:dyDescent="0.25">
      <c r="A32" s="13"/>
      <c r="B32" s="22"/>
      <c r="C32" s="14"/>
      <c r="D32" s="14"/>
      <c r="E32" s="22"/>
    </row>
  </sheetData>
  <mergeCells count="4">
    <mergeCell ref="L6:T6"/>
    <mergeCell ref="A1:E1"/>
    <mergeCell ref="A3:E3"/>
    <mergeCell ref="C12:E12"/>
  </mergeCells>
  <pageMargins left="0.25" right="0.25" top="0.75" bottom="0.75" header="0.3" footer="0.3"/>
  <pageSetup paperSize="9" orientation="landscape" horizontalDpi="360" verticalDpi="36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A22"/>
  <sheetViews>
    <sheetView workbookViewId="0">
      <selection activeCell="C35" sqref="C35"/>
    </sheetView>
  </sheetViews>
  <sheetFormatPr baseColWidth="10" defaultRowHeight="12.75" x14ac:dyDescent="0.2"/>
  <cols>
    <col min="1" max="1" width="17.85546875" customWidth="1"/>
  </cols>
  <sheetData>
    <row r="3" spans="1:1" ht="15.75" x14ac:dyDescent="0.2">
      <c r="A3" s="29"/>
    </row>
    <row r="4" spans="1:1" ht="15.75" x14ac:dyDescent="0.2">
      <c r="A4" s="29"/>
    </row>
    <row r="5" spans="1:1" ht="15.75" x14ac:dyDescent="0.2">
      <c r="A5" s="29"/>
    </row>
    <row r="6" spans="1:1" ht="15.75" x14ac:dyDescent="0.2">
      <c r="A6" s="29"/>
    </row>
    <row r="7" spans="1:1" ht="15.75" x14ac:dyDescent="0.2">
      <c r="A7" s="29"/>
    </row>
    <row r="8" spans="1:1" ht="15.75" x14ac:dyDescent="0.2">
      <c r="A8" s="29"/>
    </row>
    <row r="9" spans="1:1" ht="15.75" x14ac:dyDescent="0.2">
      <c r="A9" s="29"/>
    </row>
    <row r="10" spans="1:1" ht="15.75" x14ac:dyDescent="0.2">
      <c r="A10" s="29"/>
    </row>
    <row r="11" spans="1:1" ht="15.75" x14ac:dyDescent="0.2">
      <c r="A11" s="29"/>
    </row>
    <row r="12" spans="1:1" ht="15.75" x14ac:dyDescent="0.2">
      <c r="A12" s="29"/>
    </row>
    <row r="13" spans="1:1" ht="15.75" x14ac:dyDescent="0.2">
      <c r="A13" s="29"/>
    </row>
    <row r="14" spans="1:1" ht="15.75" x14ac:dyDescent="0.2">
      <c r="A14" s="29"/>
    </row>
    <row r="15" spans="1:1" ht="15.75" x14ac:dyDescent="0.2">
      <c r="A15" s="29"/>
    </row>
    <row r="16" spans="1:1" ht="15.75" x14ac:dyDescent="0.2">
      <c r="A16" s="29"/>
    </row>
    <row r="17" spans="1:1" ht="15.75" x14ac:dyDescent="0.2">
      <c r="A17" s="29"/>
    </row>
    <row r="18" spans="1:1" ht="15.75" x14ac:dyDescent="0.2">
      <c r="A18" s="29"/>
    </row>
    <row r="19" spans="1:1" ht="15.75" x14ac:dyDescent="0.2">
      <c r="A19" s="29"/>
    </row>
    <row r="20" spans="1:1" ht="15.75" x14ac:dyDescent="0.2">
      <c r="A20" s="29"/>
    </row>
    <row r="21" spans="1:1" ht="15.75" x14ac:dyDescent="0.2">
      <c r="A21" s="29"/>
    </row>
    <row r="22" spans="1:1" ht="15.75" x14ac:dyDescent="0.2">
      <c r="A22" s="29"/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2</vt:i4>
      </vt:variant>
    </vt:vector>
  </HeadingPairs>
  <TitlesOfParts>
    <vt:vector size="6" baseType="lpstr">
      <vt:lpstr>Schießplan</vt:lpstr>
      <vt:lpstr>Dienstplan</vt:lpstr>
      <vt:lpstr>Standaufsicht</vt:lpstr>
      <vt:lpstr>Tabelle1</vt:lpstr>
      <vt:lpstr>Dienstplan!Druckbereich</vt:lpstr>
      <vt:lpstr>Schießplan!Druckbereich</vt:lpstr>
    </vt:vector>
  </TitlesOfParts>
  <Company>installiert von Mischel - 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</dc:creator>
  <cp:lastModifiedBy>Bernd Kollmann</cp:lastModifiedBy>
  <cp:lastPrinted>2022-11-24T11:13:10Z</cp:lastPrinted>
  <dcterms:created xsi:type="dcterms:W3CDTF">2003-12-26T10:06:43Z</dcterms:created>
  <dcterms:modified xsi:type="dcterms:W3CDTF">2025-12-17T20:17:05Z</dcterms:modified>
</cp:coreProperties>
</file>